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xelB\Downloads\"/>
    </mc:Choice>
  </mc:AlternateContent>
  <xr:revisionPtr revIDLastSave="0" documentId="13_ncr:1_{4CDF3A41-3A1B-4D46-B706-95C5CD77BF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ltaträkning 2024" sheetId="1" r:id="rId1"/>
    <sheet name="Balansräkning 2024" sheetId="8" r:id="rId2"/>
    <sheet name="Blad1" sheetId="4" state="hidden" r:id="rId3"/>
  </sheets>
  <calcPr calcId="181029"/>
</workbook>
</file>

<file path=xl/calcChain.xml><?xml version="1.0" encoding="utf-8"?>
<calcChain xmlns="http://schemas.openxmlformats.org/spreadsheetml/2006/main">
  <c r="G31" i="1" l="1"/>
  <c r="I26" i="1"/>
  <c r="I18" i="1"/>
  <c r="E31" i="1"/>
  <c r="I11" i="1"/>
  <c r="G26" i="1"/>
  <c r="G11" i="1"/>
  <c r="E11" i="1"/>
  <c r="E26" i="1" s="1"/>
  <c r="G18" i="1"/>
  <c r="E19" i="8"/>
  <c r="E18" i="1"/>
  <c r="E16" i="8"/>
  <c r="E12" i="8"/>
</calcChain>
</file>

<file path=xl/sharedStrings.xml><?xml version="1.0" encoding="utf-8"?>
<sst xmlns="http://schemas.openxmlformats.org/spreadsheetml/2006/main" count="39" uniqueCount="34">
  <si>
    <t>Intäkter</t>
  </si>
  <si>
    <t>Summa intäkter</t>
  </si>
  <si>
    <t>Kostnader</t>
  </si>
  <si>
    <t>Övriga kostnader</t>
  </si>
  <si>
    <t>Tillgångar</t>
  </si>
  <si>
    <t>Eget kapital</t>
  </si>
  <si>
    <t>Evenemang</t>
  </si>
  <si>
    <t>Medlemsavgifter</t>
  </si>
  <si>
    <t>Underhåll hembygdsgården</t>
  </si>
  <si>
    <t>Inventarier</t>
  </si>
  <si>
    <t>Kassa</t>
  </si>
  <si>
    <t>PlusGiro</t>
  </si>
  <si>
    <t>Summa  tillgångar</t>
  </si>
  <si>
    <t>Summa eget kapital och skulder</t>
  </si>
  <si>
    <t>Gryts Hembygdsförening 2024-01-01 - 2024-12-31</t>
  </si>
  <si>
    <t>Balansräkning 2024</t>
  </si>
  <si>
    <t>Årets vinst eller förlust</t>
  </si>
  <si>
    <t>Drift fastighet</t>
  </si>
  <si>
    <t>Summa kostnader</t>
  </si>
  <si>
    <t>Tillgångarna avskrivna 2027</t>
  </si>
  <si>
    <t>Kommunala bidrag</t>
  </si>
  <si>
    <t>Övriga bidrag o gåvor</t>
  </si>
  <si>
    <t>Bank</t>
  </si>
  <si>
    <t>Summa tillgångar</t>
  </si>
  <si>
    <t>Uthyrning, övrigt</t>
  </si>
  <si>
    <t>Trädfällning</t>
  </si>
  <si>
    <t>Skyltar</t>
  </si>
  <si>
    <t>Radiatorer</t>
  </si>
  <si>
    <t>Underhåll o utveckling 2025</t>
  </si>
  <si>
    <t>Budget</t>
  </si>
  <si>
    <t>Resultat</t>
  </si>
  <si>
    <t>Gryts hembygdsförening: resultat 2024-25, budget 2026</t>
  </si>
  <si>
    <t>Resultat (exkl avskrivningar)</t>
  </si>
  <si>
    <t>Bidrag ur landsbygdspotten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</si>
</sst>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/>
    <xf numFmtId="0" fontId="4" fillId="0" borderId="0" xfId="0" applyFont="1"/>
    <xf numFmtId="14" fontId="1" fillId="0" borderId="0" xfId="0" applyNumberFormat="1" applyFont="1"/>
    <xf numFmtId="3" fontId="5" fillId="0" borderId="0" xfId="0" applyNumberFormat="1" applyFont="1"/>
    <xf numFmtId="0" fontId="5" fillId="0" borderId="0" xfId="0" applyFont="1"/>
    <xf numFmtId="0" fontId="6" fillId="0" borderId="0" xfId="0" applyFont="1"/>
    <xf numFmtId="164" fontId="0" fillId="0" borderId="0" xfId="1" applyNumberFormat="1" applyFont="1"/>
    <xf numFmtId="164" fontId="1" fillId="0" borderId="0" xfId="1" applyNumberFormat="1" applyFont="1"/>
    <xf numFmtId="3" fontId="0" fillId="0" borderId="1" xfId="0" applyNumberFormat="1" applyBorder="1"/>
    <xf numFmtId="3" fontId="3" fillId="0" borderId="0" xfId="0" applyNumberFormat="1" applyFont="1"/>
    <xf numFmtId="3" fontId="1" fillId="0" borderId="2" xfId="0" applyNumberFormat="1" applyFont="1" applyBorder="1"/>
    <xf numFmtId="0" fontId="1" fillId="0" borderId="2" xfId="0" applyFont="1" applyBorder="1"/>
    <xf numFmtId="0" fontId="8" fillId="0" borderId="0" xfId="0" applyFont="1"/>
    <xf numFmtId="3" fontId="8" fillId="0" borderId="0" xfId="0" applyNumberFormat="1" applyFont="1"/>
    <xf numFmtId="3" fontId="9" fillId="0" borderId="0" xfId="0" applyNumberFormat="1" applyFont="1"/>
    <xf numFmtId="0" fontId="10" fillId="0" borderId="0" xfId="0" applyFont="1"/>
    <xf numFmtId="3" fontId="10" fillId="0" borderId="0" xfId="0" applyNumberFormat="1" applyFont="1"/>
    <xf numFmtId="0" fontId="11" fillId="0" borderId="0" xfId="0" applyFont="1" applyAlignment="1">
      <alignment horizontal="right"/>
    </xf>
    <xf numFmtId="1" fontId="0" fillId="0" borderId="0" xfId="0" applyNumberFormat="1"/>
    <xf numFmtId="1" fontId="0" fillId="0" borderId="1" xfId="0" applyNumberFormat="1" applyBorder="1"/>
    <xf numFmtId="164" fontId="0" fillId="0" borderId="0" xfId="1" applyNumberFormat="1" applyFont="1" applyAlignment="1"/>
    <xf numFmtId="164" fontId="0" fillId="0" borderId="0" xfId="1" applyNumberFormat="1" applyFont="1" applyAlignment="1">
      <alignment horizontal="left"/>
    </xf>
    <xf numFmtId="164" fontId="10" fillId="0" borderId="0" xfId="1" applyNumberFormat="1" applyFont="1" applyAlignment="1" applyProtection="1">
      <alignment horizontal="left" readingOrder="1"/>
      <protection locked="0"/>
    </xf>
    <xf numFmtId="0" fontId="10" fillId="0" borderId="0" xfId="0" applyFont="1" applyAlignment="1" applyProtection="1">
      <alignment readingOrder="1"/>
      <protection locked="0"/>
    </xf>
    <xf numFmtId="0" fontId="0" fillId="0" borderId="0" xfId="0" applyAlignment="1" applyProtection="1">
      <alignment readingOrder="1"/>
      <protection locked="0"/>
    </xf>
    <xf numFmtId="0" fontId="8" fillId="0" borderId="0" xfId="0" applyFont="1" applyAlignment="1" applyProtection="1">
      <alignment readingOrder="1"/>
      <protection locked="0"/>
    </xf>
    <xf numFmtId="3" fontId="8" fillId="0" borderId="0" xfId="0" applyNumberFormat="1" applyFont="1" applyAlignment="1" applyProtection="1">
      <alignment readingOrder="1"/>
      <protection locked="0"/>
    </xf>
    <xf numFmtId="3" fontId="10" fillId="0" borderId="0" xfId="0" applyNumberFormat="1" applyFont="1" applyAlignment="1" applyProtection="1">
      <alignment readingOrder="1"/>
      <protection locked="0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K29" sqref="K29"/>
    </sheetView>
  </sheetViews>
  <sheetFormatPr defaultRowHeight="14.5" x14ac:dyDescent="0.35"/>
  <cols>
    <col min="5" max="5" width="10.54296875" customWidth="1"/>
    <col min="7" max="7" width="10.453125" bestFit="1" customWidth="1"/>
    <col min="9" max="9" width="9.90625" bestFit="1" customWidth="1"/>
  </cols>
  <sheetData>
    <row r="1" spans="1:9" ht="18.5" x14ac:dyDescent="0.45">
      <c r="A1" s="6" t="s">
        <v>31</v>
      </c>
      <c r="D1" s="6"/>
      <c r="E1" s="1"/>
    </row>
    <row r="2" spans="1:9" ht="15.5" x14ac:dyDescent="0.35">
      <c r="A2" s="5"/>
      <c r="B2" s="5"/>
      <c r="C2" s="5"/>
      <c r="D2" s="5"/>
      <c r="E2" s="5"/>
    </row>
    <row r="4" spans="1:9" x14ac:dyDescent="0.35">
      <c r="E4" s="22" t="s">
        <v>30</v>
      </c>
      <c r="F4" s="22"/>
      <c r="G4" s="22" t="s">
        <v>30</v>
      </c>
      <c r="H4" s="22"/>
      <c r="I4" s="22" t="s">
        <v>29</v>
      </c>
    </row>
    <row r="5" spans="1:9" ht="15.5" x14ac:dyDescent="0.35">
      <c r="A5" s="10" t="s">
        <v>0</v>
      </c>
      <c r="E5" s="10">
        <v>2024</v>
      </c>
      <c r="F5" s="2"/>
      <c r="G5" s="10">
        <v>2025</v>
      </c>
      <c r="H5" s="9"/>
      <c r="I5" s="2">
        <v>2026</v>
      </c>
    </row>
    <row r="6" spans="1:9" x14ac:dyDescent="0.35">
      <c r="A6" t="s">
        <v>6</v>
      </c>
      <c r="E6" s="3">
        <v>52930</v>
      </c>
      <c r="G6" s="3">
        <v>60680</v>
      </c>
      <c r="I6">
        <v>60000</v>
      </c>
    </row>
    <row r="7" spans="1:9" x14ac:dyDescent="0.35">
      <c r="A7" t="s">
        <v>7</v>
      </c>
      <c r="C7" s="3"/>
      <c r="D7" s="3"/>
      <c r="E7" s="3">
        <v>42950</v>
      </c>
      <c r="G7" s="3">
        <v>45395</v>
      </c>
      <c r="I7">
        <v>45000</v>
      </c>
    </row>
    <row r="8" spans="1:9" x14ac:dyDescent="0.35">
      <c r="A8" t="s">
        <v>20</v>
      </c>
      <c r="C8" s="3"/>
      <c r="D8" s="3"/>
      <c r="E8" s="3">
        <v>0</v>
      </c>
      <c r="G8" s="3">
        <v>52300</v>
      </c>
      <c r="I8">
        <v>30000</v>
      </c>
    </row>
    <row r="9" spans="1:9" x14ac:dyDescent="0.35">
      <c r="A9" t="s">
        <v>21</v>
      </c>
      <c r="C9" s="3"/>
      <c r="D9" s="3"/>
      <c r="E9" s="3"/>
      <c r="G9" s="3">
        <v>18105</v>
      </c>
    </row>
    <row r="10" spans="1:9" x14ac:dyDescent="0.35">
      <c r="A10" t="s">
        <v>24</v>
      </c>
      <c r="C10" s="8"/>
      <c r="D10" s="8"/>
      <c r="E10" s="3">
        <v>6500</v>
      </c>
      <c r="G10" s="3">
        <v>6150</v>
      </c>
      <c r="I10">
        <v>5000</v>
      </c>
    </row>
    <row r="11" spans="1:9" x14ac:dyDescent="0.35">
      <c r="A11" s="1" t="s">
        <v>1</v>
      </c>
      <c r="B11" s="1"/>
      <c r="C11" s="4"/>
      <c r="D11" s="4"/>
      <c r="E11" s="15">
        <f>SUM(E6:E10)</f>
        <v>102380</v>
      </c>
      <c r="F11" s="1"/>
      <c r="G11" s="15">
        <f>SUM(G6:G10)</f>
        <v>182630</v>
      </c>
      <c r="I11" s="16">
        <f>SUM(I6:I10)</f>
        <v>140000</v>
      </c>
    </row>
    <row r="13" spans="1:9" ht="15.5" x14ac:dyDescent="0.35">
      <c r="A13" s="10" t="s">
        <v>2</v>
      </c>
      <c r="B13" s="1"/>
    </row>
    <row r="14" spans="1:9" x14ac:dyDescent="0.35">
      <c r="A14" t="s">
        <v>6</v>
      </c>
      <c r="E14" s="23">
        <v>-22107</v>
      </c>
      <c r="G14" s="3">
        <v>-28298.3</v>
      </c>
      <c r="I14" s="3">
        <v>-28000</v>
      </c>
    </row>
    <row r="15" spans="1:9" x14ac:dyDescent="0.35">
      <c r="A15" t="s">
        <v>8</v>
      </c>
      <c r="E15" s="23">
        <v>-4325</v>
      </c>
      <c r="G15" s="3">
        <v>-45875</v>
      </c>
      <c r="I15" s="3">
        <v>-101000</v>
      </c>
    </row>
    <row r="16" spans="1:9" x14ac:dyDescent="0.35">
      <c r="A16" t="s">
        <v>17</v>
      </c>
      <c r="E16" s="23">
        <v>-40528</v>
      </c>
      <c r="G16" s="3">
        <v>-32858.19</v>
      </c>
      <c r="I16" s="3">
        <v>-35000</v>
      </c>
    </row>
    <row r="17" spans="1:9" x14ac:dyDescent="0.35">
      <c r="A17" t="s">
        <v>3</v>
      </c>
      <c r="E17" s="24">
        <v>-27365</v>
      </c>
      <c r="G17" s="13">
        <v>-44880.38</v>
      </c>
      <c r="I17" s="3">
        <v>-45000</v>
      </c>
    </row>
    <row r="18" spans="1:9" x14ac:dyDescent="0.35">
      <c r="A18" s="1" t="s">
        <v>18</v>
      </c>
      <c r="E18" s="4">
        <f>SUM(E14:E17)</f>
        <v>-94325</v>
      </c>
      <c r="G18" s="4">
        <f>SUM(G14:G17)</f>
        <v>-151911.87</v>
      </c>
      <c r="I18" s="15">
        <f>SUM(I14:I17)</f>
        <v>-209000</v>
      </c>
    </row>
    <row r="19" spans="1:9" x14ac:dyDescent="0.35">
      <c r="A19" s="1"/>
      <c r="E19" s="4"/>
      <c r="G19" s="4"/>
    </row>
    <row r="20" spans="1:9" x14ac:dyDescent="0.35">
      <c r="A20" s="19" t="s">
        <v>28</v>
      </c>
      <c r="B20" s="20"/>
      <c r="C20" s="20"/>
      <c r="E20" s="3"/>
    </row>
    <row r="21" spans="1:9" x14ac:dyDescent="0.35">
      <c r="A21" s="21" t="s">
        <v>25</v>
      </c>
      <c r="B21" s="20"/>
      <c r="D21" s="17"/>
      <c r="E21" s="18"/>
      <c r="I21" s="21">
        <v>50000</v>
      </c>
    </row>
    <row r="22" spans="1:9" x14ac:dyDescent="0.35">
      <c r="A22" s="20" t="s">
        <v>26</v>
      </c>
      <c r="B22" s="20"/>
      <c r="D22" s="20" t="s">
        <v>33</v>
      </c>
      <c r="E22" s="17"/>
      <c r="G22" s="21">
        <v>21000</v>
      </c>
      <c r="I22" s="21">
        <v>21000</v>
      </c>
    </row>
    <row r="23" spans="1:9" s="29" customFormat="1" x14ac:dyDescent="0.35">
      <c r="A23" s="27" t="s">
        <v>27</v>
      </c>
      <c r="B23" s="28"/>
      <c r="D23" s="30"/>
      <c r="E23" s="31"/>
      <c r="I23" s="32">
        <v>30000</v>
      </c>
    </row>
    <row r="24" spans="1:9" x14ac:dyDescent="0.35">
      <c r="G24" s="25"/>
    </row>
    <row r="25" spans="1:9" x14ac:dyDescent="0.35">
      <c r="G25" s="26"/>
    </row>
    <row r="26" spans="1:9" ht="15.5" x14ac:dyDescent="0.35">
      <c r="A26" s="5" t="s">
        <v>32</v>
      </c>
      <c r="B26" s="10"/>
      <c r="E26" s="14">
        <f>SUM(E11+E18)</f>
        <v>8055</v>
      </c>
      <c r="G26" s="14">
        <f>SUM(G11+G18)</f>
        <v>30718.130000000005</v>
      </c>
      <c r="I26" s="4">
        <f>SUM(I11+I18)</f>
        <v>-69000</v>
      </c>
    </row>
    <row r="27" spans="1:9" x14ac:dyDescent="0.35">
      <c r="G27" s="3"/>
      <c r="I27" s="3"/>
    </row>
    <row r="28" spans="1:9" x14ac:dyDescent="0.35">
      <c r="A28" s="1" t="s">
        <v>4</v>
      </c>
    </row>
    <row r="29" spans="1:9" x14ac:dyDescent="0.35">
      <c r="A29" t="s">
        <v>10</v>
      </c>
      <c r="E29">
        <v>7329</v>
      </c>
      <c r="G29">
        <v>8065</v>
      </c>
    </row>
    <row r="30" spans="1:9" x14ac:dyDescent="0.35">
      <c r="A30" t="s">
        <v>22</v>
      </c>
      <c r="E30">
        <v>187362.65</v>
      </c>
      <c r="G30">
        <v>225409.78</v>
      </c>
    </row>
    <row r="31" spans="1:9" x14ac:dyDescent="0.35">
      <c r="A31" t="s">
        <v>23</v>
      </c>
      <c r="E31" s="16">
        <f>SUM(E29:E30)</f>
        <v>194691.65</v>
      </c>
      <c r="G31" s="16">
        <f>SUM(G29:G30)</f>
        <v>233474.78</v>
      </c>
      <c r="I31" s="4">
        <v>165000</v>
      </c>
    </row>
  </sheetData>
  <pageMargins left="0.7" right="0.7" top="0.75" bottom="0.75" header="0.3" footer="0.3"/>
  <pageSetup paperSize="9" orientation="portrait" r:id="rId1"/>
  <ignoredErrors>
    <ignoredError sqref="E11 G11 I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B51F-A864-41D3-9D3C-E515F7CC1740}">
  <dimension ref="A3:G19"/>
  <sheetViews>
    <sheetView topLeftCell="A3" workbookViewId="0">
      <selection activeCell="E20" sqref="E20"/>
    </sheetView>
  </sheetViews>
  <sheetFormatPr defaultRowHeight="14.5" x14ac:dyDescent="0.35"/>
  <cols>
    <col min="5" max="5" width="11.453125" bestFit="1" customWidth="1"/>
    <col min="7" max="7" width="10.1796875" bestFit="1" customWidth="1"/>
  </cols>
  <sheetData>
    <row r="3" spans="1:7" ht="18.5" x14ac:dyDescent="0.45">
      <c r="C3" s="6" t="s">
        <v>15</v>
      </c>
      <c r="D3" s="6"/>
    </row>
    <row r="5" spans="1:7" ht="15.5" x14ac:dyDescent="0.35">
      <c r="A5" s="5" t="s">
        <v>14</v>
      </c>
    </row>
    <row r="7" spans="1:7" x14ac:dyDescent="0.35">
      <c r="A7" s="1" t="s">
        <v>4</v>
      </c>
      <c r="B7" s="1"/>
      <c r="C7" s="1"/>
      <c r="D7" s="1"/>
      <c r="E7" s="7">
        <v>45657</v>
      </c>
      <c r="F7" s="1"/>
      <c r="G7" s="7"/>
    </row>
    <row r="9" spans="1:7" x14ac:dyDescent="0.35">
      <c r="A9" t="s">
        <v>9</v>
      </c>
      <c r="E9" s="11">
        <v>47607</v>
      </c>
      <c r="F9" t="s">
        <v>19</v>
      </c>
      <c r="G9" s="3"/>
    </row>
    <row r="10" spans="1:7" x14ac:dyDescent="0.35">
      <c r="A10" t="s">
        <v>10</v>
      </c>
      <c r="E10" s="11">
        <v>7329</v>
      </c>
      <c r="G10" s="3"/>
    </row>
    <row r="11" spans="1:7" x14ac:dyDescent="0.35">
      <c r="A11" t="s">
        <v>11</v>
      </c>
      <c r="E11" s="11">
        <v>187363</v>
      </c>
      <c r="G11" s="3"/>
    </row>
    <row r="12" spans="1:7" x14ac:dyDescent="0.35">
      <c r="A12" s="1" t="s">
        <v>12</v>
      </c>
      <c r="B12" s="1"/>
      <c r="C12" s="1"/>
      <c r="D12" s="1"/>
      <c r="E12" s="12">
        <f>SUM(E9:E11)</f>
        <v>242299</v>
      </c>
      <c r="F12" s="1"/>
      <c r="G12" s="1"/>
    </row>
    <row r="13" spans="1:7" x14ac:dyDescent="0.35">
      <c r="E13" s="11"/>
    </row>
    <row r="14" spans="1:7" x14ac:dyDescent="0.35">
      <c r="A14" s="1" t="s">
        <v>5</v>
      </c>
      <c r="E14" s="11"/>
    </row>
    <row r="15" spans="1:7" x14ac:dyDescent="0.35">
      <c r="E15" s="11"/>
    </row>
    <row r="16" spans="1:7" x14ac:dyDescent="0.35">
      <c r="A16" t="s">
        <v>5</v>
      </c>
      <c r="E16" s="11">
        <f>-63193-188710</f>
        <v>-251903</v>
      </c>
      <c r="G16" s="3"/>
    </row>
    <row r="17" spans="1:7" x14ac:dyDescent="0.35">
      <c r="A17" t="s">
        <v>16</v>
      </c>
      <c r="E17" s="11">
        <v>9604</v>
      </c>
      <c r="G17" s="3"/>
    </row>
    <row r="18" spans="1:7" x14ac:dyDescent="0.35">
      <c r="E18" s="11"/>
    </row>
    <row r="19" spans="1:7" x14ac:dyDescent="0.35">
      <c r="A19" s="1" t="s">
        <v>13</v>
      </c>
      <c r="D19" s="1"/>
      <c r="E19" s="12">
        <f>SUM(E16:E18)</f>
        <v>-242299</v>
      </c>
      <c r="F19" s="1"/>
      <c r="G19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63BC4-4B6F-4DDF-B8D3-73A91FCAE920}">
  <dimension ref="A1"/>
  <sheetViews>
    <sheetView workbookViewId="0">
      <selection activeCell="F14" sqref="F1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Resultaträkning 2024</vt:lpstr>
      <vt:lpstr>Balansräkning 2024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Ulf</dc:creator>
  <cp:lastModifiedBy>Axel Bodin</cp:lastModifiedBy>
  <cp:lastPrinted>2026-02-07T14:58:59Z</cp:lastPrinted>
  <dcterms:created xsi:type="dcterms:W3CDTF">2017-11-23T14:36:07Z</dcterms:created>
  <dcterms:modified xsi:type="dcterms:W3CDTF">2026-02-07T21:23:38Z</dcterms:modified>
</cp:coreProperties>
</file>